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" yWindow="103" windowWidth="32777" windowHeight="152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  <c r="H11" i="1"/>
  <c r="F11" i="1"/>
  <c r="H12" i="1"/>
  <c r="F12" i="1"/>
  <c r="G10" i="1"/>
  <c r="G12" i="1" s="1"/>
  <c r="G13" i="1" s="1"/>
  <c r="G15" i="1" s="1"/>
  <c r="H10" i="1"/>
  <c r="F10" i="1"/>
  <c r="H14" i="1" l="1"/>
  <c r="H15" i="1" s="1"/>
  <c r="H13" i="1"/>
</calcChain>
</file>

<file path=xl/sharedStrings.xml><?xml version="1.0" encoding="utf-8"?>
<sst xmlns="http://schemas.openxmlformats.org/spreadsheetml/2006/main" count="24" uniqueCount="20">
  <si>
    <t xml:space="preserve">Стоимость топлива </t>
  </si>
  <si>
    <t>грн/л</t>
  </si>
  <si>
    <t>Расход</t>
  </si>
  <si>
    <t>Пробег за год</t>
  </si>
  <si>
    <t>км</t>
  </si>
  <si>
    <t>Нормальный</t>
  </si>
  <si>
    <t>Увеличенный</t>
  </si>
  <si>
    <t>Бешеный</t>
  </si>
  <si>
    <t>Стоимость одного км</t>
  </si>
  <si>
    <t>Стомость пробега за год</t>
  </si>
  <si>
    <t>Разница</t>
  </si>
  <si>
    <t>Объем бака</t>
  </si>
  <si>
    <t>л</t>
  </si>
  <si>
    <t>грн</t>
  </si>
  <si>
    <t>л/100км</t>
  </si>
  <si>
    <t>грн/год</t>
  </si>
  <si>
    <t>Стоимость ремонта Топл Системы</t>
  </si>
  <si>
    <t>Окупаемость</t>
  </si>
  <si>
    <t>лет</t>
  </si>
  <si>
    <t>Стоимость 100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</si>
</sst>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16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15"/>
  <sheetViews>
    <sheetView tabSelected="1" workbookViewId="0">
      <selection activeCell="G13" sqref="G13"/>
    </sheetView>
  </sheetViews>
  <sheetFormatPr defaultRowHeight="14.6" x14ac:dyDescent="0.4"/>
  <cols>
    <col min="5" max="5" width="22" bestFit="1" customWidth="1"/>
    <col min="6" max="6" width="11.921875" bestFit="1" customWidth="1"/>
    <col min="7" max="7" width="12.3828125" bestFit="1" customWidth="1"/>
  </cols>
  <sheetData>
    <row r="2" spans="5:9" x14ac:dyDescent="0.4">
      <c r="E2" t="s">
        <v>0</v>
      </c>
      <c r="G2">
        <v>53</v>
      </c>
      <c r="H2" t="s">
        <v>1</v>
      </c>
    </row>
    <row r="3" spans="5:9" x14ac:dyDescent="0.4">
      <c r="E3" t="s">
        <v>11</v>
      </c>
      <c r="G3">
        <v>55</v>
      </c>
      <c r="H3" t="s">
        <v>12</v>
      </c>
    </row>
    <row r="4" spans="5:9" x14ac:dyDescent="0.4">
      <c r="E4" t="s">
        <v>3</v>
      </c>
      <c r="G4">
        <v>4500</v>
      </c>
      <c r="H4" t="s">
        <v>4</v>
      </c>
    </row>
    <row r="5" spans="5:9" x14ac:dyDescent="0.4">
      <c r="E5" s="1" t="s">
        <v>16</v>
      </c>
      <c r="F5" s="1"/>
      <c r="G5" s="1">
        <v>80000</v>
      </c>
      <c r="H5" s="1" t="s">
        <v>13</v>
      </c>
    </row>
    <row r="7" spans="5:9" x14ac:dyDescent="0.4">
      <c r="E7" s="1" t="s">
        <v>2</v>
      </c>
      <c r="F7" s="1" t="s">
        <v>5</v>
      </c>
      <c r="G7" s="1" t="s">
        <v>6</v>
      </c>
      <c r="H7" s="1" t="s">
        <v>7</v>
      </c>
    </row>
    <row r="8" spans="5:9" x14ac:dyDescent="0.4">
      <c r="F8" s="1">
        <v>11.5</v>
      </c>
      <c r="G8" s="1">
        <v>14</v>
      </c>
      <c r="H8" s="1">
        <v>16.5</v>
      </c>
      <c r="I8" t="s">
        <v>14</v>
      </c>
    </row>
    <row r="10" spans="5:9" x14ac:dyDescent="0.4">
      <c r="E10" t="s">
        <v>8</v>
      </c>
      <c r="F10">
        <f>F8/100*$G2</f>
        <v>6.0950000000000006</v>
      </c>
      <c r="G10">
        <f>G8/100*$G2</f>
        <v>7.4200000000000008</v>
      </c>
      <c r="H10">
        <f>H8/100*$G2</f>
        <v>8.745000000000001</v>
      </c>
      <c r="I10" t="s">
        <v>13</v>
      </c>
    </row>
    <row r="11" spans="5:9" x14ac:dyDescent="0.4">
      <c r="E11" t="s">
        <v>19</v>
      </c>
      <c r="F11">
        <f>F8*$G2</f>
        <v>609.5</v>
      </c>
      <c r="G11">
        <f t="shared" ref="G11:H11" si="0">G8*$G2</f>
        <v>742</v>
      </c>
      <c r="H11">
        <f t="shared" si="0"/>
        <v>874.5</v>
      </c>
      <c r="I11" t="s">
        <v>13</v>
      </c>
    </row>
    <row r="12" spans="5:9" x14ac:dyDescent="0.4">
      <c r="E12" t="s">
        <v>9</v>
      </c>
      <c r="F12">
        <f>F10*$G4</f>
        <v>27427.500000000004</v>
      </c>
      <c r="G12">
        <f>G10*$G4</f>
        <v>33390.000000000007</v>
      </c>
      <c r="H12">
        <f>H10*$G4</f>
        <v>39352.500000000007</v>
      </c>
      <c r="I12" t="s">
        <v>13</v>
      </c>
    </row>
    <row r="13" spans="5:9" x14ac:dyDescent="0.4">
      <c r="E13" t="s">
        <v>10</v>
      </c>
      <c r="G13" s="1">
        <f>G12-F12</f>
        <v>5962.5000000000036</v>
      </c>
      <c r="H13" s="2">
        <f>H12-G12</f>
        <v>5962.5</v>
      </c>
      <c r="I13" t="s">
        <v>15</v>
      </c>
    </row>
    <row r="14" spans="5:9" x14ac:dyDescent="0.4">
      <c r="H14" s="1">
        <f>H12-F12</f>
        <v>11925.000000000004</v>
      </c>
      <c r="I14" t="s">
        <v>15</v>
      </c>
    </row>
    <row r="15" spans="5:9" x14ac:dyDescent="0.4">
      <c r="E15" s="1" t="s">
        <v>17</v>
      </c>
      <c r="G15" s="3">
        <f>G5/G13</f>
        <v>13.417190775681334</v>
      </c>
      <c r="H15" s="3">
        <f>G5/H14</f>
        <v>6.7085953878406688</v>
      </c>
      <c r="I15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EPAM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Afanasenko</dc:creator>
  <cp:lastModifiedBy>Andrew Afanasenko</cp:lastModifiedBy>
  <dcterms:created xsi:type="dcterms:W3CDTF">2025-06-09T11:30:42Z</dcterms:created>
  <dcterms:modified xsi:type="dcterms:W3CDTF">2025-06-09T12:05:32Z</dcterms:modified>
</cp:coreProperties>
</file>